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人事科工作2020年10月26日至今\业务工作\1正式岗位人员\1.入口\36.招聘\招聘（孟子浩）\对外招聘\3.2021-5-27规模对外招聘\相关材料\笔试成绩公告\"/>
    </mc:Choice>
  </mc:AlternateContent>
  <xr:revisionPtr revIDLastSave="0" documentId="13_ncr:1_{E9B0BAC4-A041-46C3-AF0F-1B32B63DA13C}" xr6:coauthVersionLast="36" xr6:coauthVersionMax="36" xr10:uidLastSave="{00000000-0000-0000-0000-000000000000}"/>
  <bookViews>
    <workbookView xWindow="0" yWindow="30" windowWidth="7485" windowHeight="4140" xr2:uid="{00000000-000D-0000-FFFF-FFFF00000000}"/>
  </bookViews>
  <sheets>
    <sheet name="12-中国矿业大学-1管理-成绩" sheetId="1" r:id="rId1"/>
  </sheets>
  <definedNames>
    <definedName name="_xlnm.Print_Titles" localSheetId="0">'12-中国矿业大学-1管理-成绩'!$1:$1</definedName>
  </definedNames>
  <calcPr calcId="179021"/>
</workbook>
</file>

<file path=xl/calcChain.xml><?xml version="1.0" encoding="utf-8"?>
<calcChain xmlns="http://schemas.openxmlformats.org/spreadsheetml/2006/main">
  <c r="A59" i="1" l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I16" i="1" l="1"/>
  <c r="I17" i="1"/>
  <c r="I18" i="1"/>
  <c r="I25" i="1"/>
  <c r="I14" i="1"/>
  <c r="I15" i="1"/>
  <c r="I27" i="1"/>
  <c r="I26" i="1"/>
  <c r="I11" i="1"/>
  <c r="I12" i="1"/>
  <c r="I48" i="1"/>
  <c r="I13" i="1"/>
  <c r="I50" i="1"/>
  <c r="I49" i="1"/>
  <c r="I24" i="1"/>
  <c r="I33" i="1"/>
  <c r="I32" i="1"/>
  <c r="I22" i="1"/>
  <c r="I23" i="1"/>
  <c r="I29" i="1"/>
  <c r="I30" i="1"/>
  <c r="I28" i="1"/>
  <c r="I31" i="1"/>
  <c r="I10" i="1"/>
  <c r="I46" i="1"/>
  <c r="I47" i="1"/>
  <c r="I45" i="1"/>
  <c r="I9" i="1"/>
  <c r="I8" i="1"/>
  <c r="I21" i="1"/>
  <c r="I7" i="1"/>
  <c r="I19" i="1"/>
  <c r="I5" i="1"/>
  <c r="I6" i="1"/>
  <c r="I3" i="1"/>
  <c r="I2" i="1"/>
  <c r="I20" i="1"/>
  <c r="I4" i="1"/>
  <c r="I44" i="1"/>
  <c r="I39" i="1"/>
  <c r="I34" i="1"/>
  <c r="I37" i="1"/>
  <c r="I40" i="1"/>
  <c r="I35" i="1"/>
  <c r="I38" i="1"/>
  <c r="I43" i="1"/>
  <c r="J43" i="1" s="1"/>
  <c r="I41" i="1"/>
  <c r="I36" i="1"/>
  <c r="I42" i="1"/>
  <c r="I51" i="1"/>
  <c r="I53" i="1"/>
  <c r="I52" i="1"/>
  <c r="I58" i="1"/>
  <c r="I54" i="1"/>
  <c r="I57" i="1"/>
  <c r="I56" i="1"/>
  <c r="I55" i="1"/>
  <c r="I59" i="1"/>
  <c r="J14" i="1" l="1"/>
  <c r="J11" i="1"/>
  <c r="J45" i="1"/>
  <c r="J49" i="1"/>
  <c r="J31" i="1"/>
  <c r="J35" i="1"/>
  <c r="J20" i="1"/>
  <c r="J3" i="1"/>
  <c r="J56" i="1"/>
  <c r="J59" i="1"/>
  <c r="J58" i="1"/>
  <c r="J30" i="1"/>
  <c r="J15" i="1"/>
  <c r="J54" i="1"/>
  <c r="J51" i="1"/>
  <c r="J36" i="1"/>
  <c r="J38" i="1"/>
  <c r="J44" i="1"/>
  <c r="J2" i="1"/>
  <c r="J5" i="1"/>
  <c r="J46" i="1"/>
  <c r="J28" i="1"/>
  <c r="J32" i="1"/>
  <c r="J48" i="1"/>
  <c r="J18" i="1"/>
  <c r="J16" i="1"/>
  <c r="J23" i="1"/>
  <c r="J17" i="1"/>
  <c r="J9" i="1"/>
  <c r="J42" i="1"/>
  <c r="J40" i="1"/>
  <c r="J34" i="1"/>
  <c r="J4" i="1"/>
  <c r="J6" i="1"/>
  <c r="J19" i="1"/>
  <c r="J21" i="1"/>
  <c r="J8" i="1"/>
  <c r="J10" i="1"/>
  <c r="J24" i="1"/>
  <c r="J27" i="1"/>
  <c r="J55" i="1"/>
  <c r="J57" i="1"/>
  <c r="J52" i="1"/>
  <c r="J53" i="1"/>
  <c r="J41" i="1"/>
  <c r="J37" i="1"/>
  <c r="J39" i="1"/>
  <c r="J7" i="1"/>
  <c r="J47" i="1"/>
  <c r="J29" i="1"/>
  <c r="J22" i="1"/>
  <c r="J33" i="1"/>
  <c r="J50" i="1"/>
  <c r="J13" i="1"/>
  <c r="J12" i="1"/>
  <c r="J26" i="1"/>
  <c r="J25" i="1"/>
</calcChain>
</file>

<file path=xl/sharedStrings.xml><?xml version="1.0" encoding="utf-8"?>
<sst xmlns="http://schemas.openxmlformats.org/spreadsheetml/2006/main" count="282" uniqueCount="172">
  <si>
    <t>报考单位</t>
  </si>
  <si>
    <t>报考职位</t>
  </si>
  <si>
    <t>代码</t>
  </si>
  <si>
    <t>06</t>
  </si>
  <si>
    <t>朱莹</t>
  </si>
  <si>
    <t>20210412011</t>
  </si>
  <si>
    <t>杨莹莹</t>
  </si>
  <si>
    <t>20210412012</t>
  </si>
  <si>
    <t>贺恒桃</t>
  </si>
  <si>
    <t>20210412003</t>
  </si>
  <si>
    <t>朱程迪</t>
  </si>
  <si>
    <t>20210410004</t>
  </si>
  <si>
    <t>09</t>
  </si>
  <si>
    <t>宋良辰</t>
  </si>
  <si>
    <t>20210410024</t>
  </si>
  <si>
    <t>05</t>
  </si>
  <si>
    <t>郭芳余</t>
  </si>
  <si>
    <t>20210410023</t>
  </si>
  <si>
    <t>戴婷</t>
  </si>
  <si>
    <t>20210410012</t>
  </si>
  <si>
    <t>王璇</t>
  </si>
  <si>
    <t>20210410009</t>
  </si>
  <si>
    <t>杨晨</t>
  </si>
  <si>
    <t>20210409025</t>
  </si>
  <si>
    <t>04</t>
  </si>
  <si>
    <t>16</t>
  </si>
  <si>
    <t>张丽</t>
  </si>
  <si>
    <t>20210409024</t>
  </si>
  <si>
    <t>魏涛</t>
  </si>
  <si>
    <t>20210409021</t>
  </si>
  <si>
    <t>牛家墨</t>
  </si>
  <si>
    <t>20210409023</t>
  </si>
  <si>
    <t>胡玲</t>
  </si>
  <si>
    <t>20210409019</t>
  </si>
  <si>
    <t>李楚</t>
  </si>
  <si>
    <t>20210409013</t>
  </si>
  <si>
    <t>08</t>
  </si>
  <si>
    <t>11</t>
  </si>
  <si>
    <t>陈梦然</t>
  </si>
  <si>
    <t>20210408023</t>
  </si>
  <si>
    <t>赵立瑾</t>
  </si>
  <si>
    <t>20210408027</t>
  </si>
  <si>
    <t>邓忍</t>
  </si>
  <si>
    <t>20210408029</t>
  </si>
  <si>
    <t>吴紫石</t>
  </si>
  <si>
    <t>20210408025</t>
  </si>
  <si>
    <t>李开源</t>
  </si>
  <si>
    <t>20210408011</t>
  </si>
  <si>
    <t>10</t>
  </si>
  <si>
    <t>孙悦</t>
  </si>
  <si>
    <t>20210407005</t>
  </si>
  <si>
    <t>李雪晴</t>
  </si>
  <si>
    <t>20210407003</t>
  </si>
  <si>
    <t>杨凯宁</t>
  </si>
  <si>
    <t>20210407013</t>
  </si>
  <si>
    <t>张茜</t>
  </si>
  <si>
    <t>20210407023</t>
  </si>
  <si>
    <t>饶梦彤</t>
  </si>
  <si>
    <t>20210406011</t>
  </si>
  <si>
    <t>03</t>
  </si>
  <si>
    <t>金珈印</t>
  </si>
  <si>
    <t>20210406015</t>
  </si>
  <si>
    <t>15</t>
  </si>
  <si>
    <t>蒋潇</t>
  </si>
  <si>
    <t>20210406023</t>
  </si>
  <si>
    <t>李芳芳</t>
  </si>
  <si>
    <t>20210406019</t>
  </si>
  <si>
    <t>刘影向</t>
  </si>
  <si>
    <t>20210405015</t>
  </si>
  <si>
    <t>李培隽</t>
  </si>
  <si>
    <t>20210405006</t>
  </si>
  <si>
    <t>07</t>
  </si>
  <si>
    <t>陈金玲</t>
  </si>
  <si>
    <t>20210404028</t>
  </si>
  <si>
    <t>01</t>
  </si>
  <si>
    <t>张迪</t>
  </si>
  <si>
    <t>20210404019</t>
  </si>
  <si>
    <t>02</t>
  </si>
  <si>
    <t>王松洁</t>
  </si>
  <si>
    <t>20210404024</t>
  </si>
  <si>
    <t>彭超</t>
  </si>
  <si>
    <t>20210404020</t>
  </si>
  <si>
    <t>宋丹丹</t>
  </si>
  <si>
    <t>20210404015</t>
  </si>
  <si>
    <t>张晓</t>
  </si>
  <si>
    <t>20210404008</t>
  </si>
  <si>
    <t>王萌</t>
  </si>
  <si>
    <t>20210404007</t>
  </si>
  <si>
    <t>谷闪闪</t>
  </si>
  <si>
    <t>20210404026</t>
  </si>
  <si>
    <t>蔡慧</t>
  </si>
  <si>
    <t>20210404009</t>
  </si>
  <si>
    <t>黄佳茗</t>
  </si>
  <si>
    <t>20210202001</t>
  </si>
  <si>
    <t>王晓萍</t>
  </si>
  <si>
    <t>20210202016</t>
  </si>
  <si>
    <t>刘冉</t>
  </si>
  <si>
    <t>20210202010</t>
  </si>
  <si>
    <t>赵娜</t>
  </si>
  <si>
    <t>20210202013</t>
  </si>
  <si>
    <t>安艺文</t>
  </si>
  <si>
    <t>20210202004</t>
  </si>
  <si>
    <t>童宇</t>
  </si>
  <si>
    <t>20210202019</t>
  </si>
  <si>
    <t>窦娜</t>
  </si>
  <si>
    <t>20210202020</t>
  </si>
  <si>
    <t>谈莹</t>
  </si>
  <si>
    <t>20210202002</t>
  </si>
  <si>
    <t>戴婕</t>
  </si>
  <si>
    <t>20210202005</t>
  </si>
  <si>
    <t>张婧玮</t>
  </si>
  <si>
    <t>20210202027</t>
  </si>
  <si>
    <t>熊睿</t>
  </si>
  <si>
    <t>20210202006</t>
  </si>
  <si>
    <t>王宏</t>
  </si>
  <si>
    <t>20210303009</t>
  </si>
  <si>
    <t>张滕</t>
  </si>
  <si>
    <t>20210303008</t>
  </si>
  <si>
    <t>刘欣畅</t>
  </si>
  <si>
    <t>20210303004</t>
  </si>
  <si>
    <t>蔡刘瑜</t>
  </si>
  <si>
    <t>20210101005</t>
  </si>
  <si>
    <t>宋爽</t>
  </si>
  <si>
    <t>20210101011</t>
  </si>
  <si>
    <t>张贵芬</t>
  </si>
  <si>
    <t>20210101002</t>
  </si>
  <si>
    <t>邓天慈</t>
  </si>
  <si>
    <t>20210101007</t>
  </si>
  <si>
    <t>仝腾</t>
  </si>
  <si>
    <t>20210101010</t>
  </si>
  <si>
    <t>由雨晨</t>
  </si>
  <si>
    <t>20210101001</t>
  </si>
  <si>
    <t>客观</t>
    <phoneticPr fontId="1" type="noConversion"/>
  </si>
  <si>
    <t>姓名</t>
    <phoneticPr fontId="1" type="noConversion"/>
  </si>
  <si>
    <t>序号</t>
    <phoneticPr fontId="1" type="noConversion"/>
  </si>
  <si>
    <r>
      <rPr>
        <sz val="14"/>
        <rFont val="方正仿宋_GBK"/>
        <family val="4"/>
        <charset val="134"/>
      </rPr>
      <t>研究生院</t>
    </r>
  </si>
  <si>
    <r>
      <rPr>
        <sz val="14"/>
        <rFont val="方正仿宋_GBK"/>
        <family val="4"/>
        <charset val="134"/>
      </rPr>
      <t>学籍服务中心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科员岗</t>
    </r>
    <r>
      <rPr>
        <sz val="14"/>
        <rFont val="Times New Roman"/>
        <family val="1"/>
      </rPr>
      <t>B6</t>
    </r>
  </si>
  <si>
    <r>
      <rPr>
        <sz val="14"/>
        <rFont val="方正仿宋_GBK"/>
        <family val="4"/>
        <charset val="134"/>
      </rPr>
      <t>学生工作处</t>
    </r>
  </si>
  <si>
    <r>
      <rPr>
        <sz val="14"/>
        <rFont val="方正仿宋_GBK"/>
        <family val="4"/>
        <charset val="134"/>
      </rPr>
      <t>学生管理科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科员岗</t>
    </r>
    <r>
      <rPr>
        <sz val="14"/>
        <rFont val="Times New Roman"/>
        <family val="1"/>
      </rPr>
      <t>B9</t>
    </r>
  </si>
  <si>
    <r>
      <rPr>
        <sz val="14"/>
        <rFont val="方正仿宋_GBK"/>
        <family val="4"/>
        <charset val="134"/>
      </rPr>
      <t>科学技术研究院</t>
    </r>
  </si>
  <si>
    <r>
      <rPr>
        <sz val="14"/>
        <rFont val="方正仿宋_GBK"/>
        <family val="4"/>
        <charset val="134"/>
      </rPr>
      <t>重大项目办公室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科员岗</t>
    </r>
    <r>
      <rPr>
        <sz val="14"/>
        <rFont val="Times New Roman"/>
        <family val="1"/>
      </rPr>
      <t>B5</t>
    </r>
  </si>
  <si>
    <r>
      <rPr>
        <sz val="14"/>
        <rFont val="方正仿宋_GBK"/>
        <family val="4"/>
        <charset val="134"/>
      </rPr>
      <t>自然科学办公室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科员岗</t>
    </r>
    <r>
      <rPr>
        <sz val="14"/>
        <rFont val="Times New Roman"/>
        <family val="1"/>
      </rPr>
      <t>B4</t>
    </r>
  </si>
  <si>
    <r>
      <rPr>
        <sz val="14"/>
        <rFont val="方正仿宋_GBK"/>
        <family val="4"/>
        <charset val="134"/>
      </rPr>
      <t>体育学院</t>
    </r>
  </si>
  <si>
    <r>
      <rPr>
        <sz val="14"/>
        <rFont val="方正仿宋_GBK"/>
        <family val="4"/>
        <charset val="134"/>
      </rPr>
      <t>专职组织员</t>
    </r>
    <r>
      <rPr>
        <sz val="14"/>
        <rFont val="Times New Roman"/>
        <family val="1"/>
      </rPr>
      <t>B16</t>
    </r>
  </si>
  <si>
    <r>
      <rPr>
        <sz val="14"/>
        <rFont val="方正仿宋_GBK"/>
        <family val="4"/>
        <charset val="134"/>
      </rPr>
      <t>人力资源部</t>
    </r>
  </si>
  <si>
    <r>
      <rPr>
        <sz val="14"/>
        <rFont val="方正仿宋_GBK"/>
        <family val="4"/>
        <charset val="134"/>
      </rPr>
      <t>人才引进办公室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科员岗</t>
    </r>
    <r>
      <rPr>
        <sz val="14"/>
        <rFont val="Times New Roman"/>
        <family val="1"/>
      </rPr>
      <t>B8</t>
    </r>
  </si>
  <si>
    <r>
      <rPr>
        <sz val="14"/>
        <rFont val="方正仿宋_GBK"/>
        <family val="4"/>
        <charset val="134"/>
      </rPr>
      <t>财务处</t>
    </r>
  </si>
  <si>
    <r>
      <rPr>
        <sz val="14"/>
        <rFont val="方正仿宋_GBK"/>
        <family val="4"/>
        <charset val="134"/>
      </rPr>
      <t>财务信息管理办公室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科员岗</t>
    </r>
    <r>
      <rPr>
        <sz val="14"/>
        <rFont val="Times New Roman"/>
        <family val="1"/>
      </rPr>
      <t>B11</t>
    </r>
  </si>
  <si>
    <r>
      <rPr>
        <sz val="14"/>
        <rFont val="方正仿宋_GBK"/>
        <family val="4"/>
        <charset val="134"/>
      </rPr>
      <t>就业指导中心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科员岗</t>
    </r>
    <r>
      <rPr>
        <sz val="14"/>
        <rFont val="Times New Roman"/>
        <family val="1"/>
      </rPr>
      <t>B10</t>
    </r>
  </si>
  <si>
    <r>
      <rPr>
        <sz val="14"/>
        <rFont val="方正仿宋_GBK"/>
        <family val="4"/>
        <charset val="134"/>
      </rPr>
      <t>教务部</t>
    </r>
  </si>
  <si>
    <r>
      <rPr>
        <sz val="14"/>
        <rFont val="方正仿宋_GBK"/>
        <family val="4"/>
        <charset val="134"/>
      </rPr>
      <t>教学研究与改革中心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科员岗</t>
    </r>
    <r>
      <rPr>
        <sz val="14"/>
        <rFont val="Times New Roman"/>
        <family val="1"/>
      </rPr>
      <t>B3</t>
    </r>
  </si>
  <si>
    <r>
      <rPr>
        <sz val="14"/>
        <rFont val="方正仿宋_GBK"/>
        <family val="4"/>
        <charset val="134"/>
      </rPr>
      <t>土木学院</t>
    </r>
  </si>
  <si>
    <r>
      <rPr>
        <sz val="14"/>
        <rFont val="方正仿宋_GBK"/>
        <family val="4"/>
        <charset val="134"/>
      </rPr>
      <t>科研、学科秘书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科员岗</t>
    </r>
    <r>
      <rPr>
        <sz val="14"/>
        <rFont val="Times New Roman"/>
        <family val="1"/>
      </rPr>
      <t>B15</t>
    </r>
  </si>
  <si>
    <r>
      <rPr>
        <sz val="14"/>
        <rFont val="方正仿宋_GBK"/>
        <family val="4"/>
        <charset val="134"/>
      </rPr>
      <t>人事管理办公室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科员岗</t>
    </r>
    <r>
      <rPr>
        <sz val="14"/>
        <rFont val="Times New Roman"/>
        <family val="1"/>
      </rPr>
      <t>B7</t>
    </r>
  </si>
  <si>
    <r>
      <rPr>
        <sz val="14"/>
        <rFont val="方正仿宋_GBK"/>
        <family val="4"/>
        <charset val="134"/>
      </rPr>
      <t>党委办公室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校长办公室</t>
    </r>
  </si>
  <si>
    <r>
      <rPr>
        <sz val="14"/>
        <rFont val="方正仿宋_GBK"/>
        <family val="4"/>
        <charset val="134"/>
      </rPr>
      <t>文秘科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科员岗</t>
    </r>
    <r>
      <rPr>
        <sz val="14"/>
        <rFont val="Times New Roman"/>
        <family val="1"/>
      </rPr>
      <t>B1</t>
    </r>
  </si>
  <si>
    <r>
      <rPr>
        <sz val="14"/>
        <rFont val="方正仿宋_GBK"/>
        <family val="4"/>
        <charset val="134"/>
      </rPr>
      <t>党委宣传部</t>
    </r>
  </si>
  <si>
    <r>
      <rPr>
        <sz val="14"/>
        <rFont val="方正仿宋_GBK"/>
        <family val="4"/>
        <charset val="134"/>
      </rPr>
      <t>融媒体中心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科员岗</t>
    </r>
    <r>
      <rPr>
        <sz val="14"/>
        <rFont val="Times New Roman"/>
        <family val="1"/>
      </rPr>
      <t>B2</t>
    </r>
  </si>
  <si>
    <r>
      <rPr>
        <sz val="14"/>
        <rFont val="方正仿宋_GBK"/>
        <family val="4"/>
        <charset val="134"/>
      </rPr>
      <t>事业支出中心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专业技术岗</t>
    </r>
    <r>
      <rPr>
        <sz val="14"/>
        <rFont val="Times New Roman"/>
        <family val="1"/>
      </rPr>
      <t>B12</t>
    </r>
  </si>
  <si>
    <r>
      <rPr>
        <sz val="14"/>
        <rFont val="方正仿宋_GBK"/>
        <family val="4"/>
        <charset val="134"/>
      </rPr>
      <t>科研经费及财税办公室专业技术岗</t>
    </r>
    <r>
      <rPr>
        <sz val="14"/>
        <rFont val="Times New Roman"/>
        <family val="1"/>
      </rPr>
      <t>B14</t>
    </r>
  </si>
  <si>
    <r>
      <rPr>
        <sz val="14"/>
        <rFont val="方正仿宋_GBK"/>
        <family val="4"/>
        <charset val="134"/>
      </rPr>
      <t>事业收入中心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专业技术岗</t>
    </r>
    <r>
      <rPr>
        <sz val="14"/>
        <rFont val="Times New Roman"/>
        <family val="1"/>
      </rPr>
      <t>B13</t>
    </r>
  </si>
  <si>
    <r>
      <rPr>
        <sz val="14"/>
        <rFont val="方正仿宋_GBK"/>
        <family val="4"/>
        <charset val="134"/>
      </rPr>
      <t>国际学院</t>
    </r>
  </si>
  <si>
    <r>
      <rPr>
        <sz val="14"/>
        <rFont val="方正仿宋_GBK"/>
        <family val="4"/>
        <charset val="134"/>
      </rPr>
      <t>国际学生汉语教师</t>
    </r>
    <r>
      <rPr>
        <sz val="14"/>
        <rFont val="Times New Roman"/>
        <family val="1"/>
      </rPr>
      <t>B17</t>
    </r>
  </si>
  <si>
    <r>
      <rPr>
        <sz val="14"/>
        <rFont val="方正仿宋_GBK"/>
        <family val="4"/>
        <charset val="134"/>
      </rPr>
      <t>校期刊中心</t>
    </r>
  </si>
  <si>
    <r>
      <rPr>
        <sz val="14"/>
        <rFont val="方正仿宋_GBK"/>
        <family val="4"/>
        <charset val="134"/>
      </rPr>
      <t>学报英文版编辑出版专业技术岗</t>
    </r>
    <r>
      <rPr>
        <sz val="14"/>
        <rFont val="Times New Roman"/>
        <family val="1"/>
      </rPr>
      <t>B19</t>
    </r>
  </si>
  <si>
    <r>
      <rPr>
        <sz val="14"/>
        <rFont val="方正仿宋_GBK"/>
        <family val="4"/>
        <charset val="134"/>
      </rPr>
      <t>学报中文版编辑出版专业技术岗</t>
    </r>
    <r>
      <rPr>
        <sz val="14"/>
        <rFont val="Times New Roman"/>
        <family val="1"/>
      </rPr>
      <t>B18</t>
    </r>
  </si>
  <si>
    <t>准考证号</t>
    <phoneticPr fontId="1" type="noConversion"/>
  </si>
  <si>
    <t>主观</t>
    <phoneticPr fontId="1" type="noConversion"/>
  </si>
  <si>
    <t>总分</t>
    <phoneticPr fontId="1" type="noConversion"/>
  </si>
  <si>
    <t>排名</t>
    <phoneticPr fontId="1" type="noConversion"/>
  </si>
  <si>
    <t>备注</t>
    <phoneticPr fontId="1" type="noConversion"/>
  </si>
  <si>
    <r>
      <rPr>
        <b/>
        <sz val="12"/>
        <rFont val="宋体"/>
        <family val="3"/>
        <charset val="134"/>
      </rPr>
      <t>说明：</t>
    </r>
    <r>
      <rPr>
        <sz val="12"/>
        <rFont val="宋体"/>
        <family val="3"/>
        <charset val="134"/>
      </rPr>
      <t>笔试满分为</t>
    </r>
    <r>
      <rPr>
        <sz val="12"/>
        <rFont val="Arial"/>
        <family val="2"/>
      </rPr>
      <t>100</t>
    </r>
    <r>
      <rPr>
        <sz val="12"/>
        <rFont val="宋体"/>
        <family val="3"/>
        <charset val="134"/>
      </rPr>
      <t>分，合格线为</t>
    </r>
    <r>
      <rPr>
        <sz val="12"/>
        <rFont val="Arial"/>
        <family val="2"/>
      </rPr>
      <t>60</t>
    </r>
    <r>
      <rPr>
        <sz val="12"/>
        <rFont val="宋体"/>
        <family val="3"/>
        <charset val="134"/>
      </rPr>
      <t>分。在笔试成绩合格者中，根据成绩从高分到低分的顺序和各招聘岗位拟聘用人数，在</t>
    </r>
    <r>
      <rPr>
        <sz val="12"/>
        <rFont val="Arial"/>
        <family val="2"/>
      </rPr>
      <t>1:3</t>
    </r>
    <r>
      <rPr>
        <sz val="12"/>
        <rFont val="宋体"/>
        <family val="3"/>
        <charset val="134"/>
      </rPr>
      <t>范围内确定参加面试人选</t>
    </r>
    <r>
      <rPr>
        <sz val="12"/>
        <rFont val="Arial"/>
        <family val="3"/>
      </rPr>
      <t>(</t>
    </r>
    <r>
      <rPr>
        <sz val="12"/>
        <rFont val="微软雅黑"/>
        <family val="3"/>
        <charset val="134"/>
      </rPr>
      <t>尾数同分的，全部进入面试</t>
    </r>
    <r>
      <rPr>
        <sz val="12"/>
        <rFont val="Arial"/>
        <family val="3"/>
      </rPr>
      <t>)</t>
    </r>
    <r>
      <rPr>
        <sz val="12"/>
        <rFont val="宋体"/>
        <family val="3"/>
        <charset val="134"/>
      </rPr>
      <t>，不足该比例的按实际人数确定面试人选。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</si>
</sst>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3">
    <font>
      <sz val="10"/>
      <name val="Arial"/>
    </font>
    <font>
      <sz val="9"/>
      <name val="宋体"/>
      <family val="3"/>
      <charset val="134"/>
    </font>
    <font>
      <sz val="14"/>
      <name val="方正仿宋_GBK"/>
      <family val="4"/>
      <charset val="134"/>
    </font>
    <font>
      <sz val="14"/>
      <name val="Times New Roman"/>
      <family val="1"/>
    </font>
    <font>
      <sz val="14"/>
      <name val="方正黑体_GBK"/>
      <family val="4"/>
      <charset val="134"/>
    </font>
    <font>
      <b/>
      <sz val="16"/>
      <name val="方正楷体_GBK"/>
      <family val="4"/>
      <charset val="134"/>
    </font>
    <font>
      <b/>
      <sz val="14"/>
      <name val="Times New Roman"/>
      <family val="1"/>
    </font>
    <font>
      <sz val="12"/>
      <name val="Arial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Arial"/>
      <family val="3"/>
    </font>
    <font>
      <sz val="12"/>
      <name val="微软雅黑"/>
      <family val="3"/>
      <charset val="134"/>
    </font>
    <font>
      <sz val="12"/>
      <name val="Arial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</cellXfs>
  <cellStyles count="1">
    <cellStyle name="常规" xfId="0" builtinId="0"/>
  </cellStyles>
  <dxfs count="13"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0.0_);[Red]\(0.0\)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方正楷体_GBK"/>
        <scheme val="none"/>
      </font>
      <alignment horizontal="distributed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lef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方正黑体_GBK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1:K59" totalsRowShown="0" headerRowDxfId="12" dataDxfId="11">
  <autoFilter ref="A1:K59" xr:uid="{00000000-0009-0000-0100-000001000000}"/>
  <sortState ref="A2:N282">
    <sortCondition ref="E2:E282"/>
    <sortCondition descending="1" ref="I2:I282"/>
  </sortState>
  <tableColumns count="11">
    <tableColumn id="1" xr3:uid="{00000000-0010-0000-0000-000001000000}" name="序号" dataDxfId="10">
      <calculatedColumnFormula>SUBTOTAL(103,B$2:B2)*1</calculatedColumnFormula>
    </tableColumn>
    <tableColumn id="4" xr3:uid="{00000000-0010-0000-0000-000004000000}" name="准考证号" dataDxfId="9"/>
    <tableColumn id="5" xr3:uid="{00000000-0010-0000-0000-000005000000}" name="报考单位" dataDxfId="8"/>
    <tableColumn id="6" xr3:uid="{00000000-0010-0000-0000-000006000000}" name="报考职位" dataDxfId="7"/>
    <tableColumn id="7" xr3:uid="{00000000-0010-0000-0000-000007000000}" name="代码" dataDxfId="6"/>
    <tableColumn id="8" xr3:uid="{00000000-0010-0000-0000-000008000000}" name="姓名" dataDxfId="5"/>
    <tableColumn id="9" xr3:uid="{00000000-0010-0000-0000-000009000000}" name="客观" dataDxfId="4"/>
    <tableColumn id="10" xr3:uid="{00000000-0010-0000-0000-00000A000000}" name="主观" dataDxfId="3"/>
    <tableColumn id="11" xr3:uid="{00000000-0010-0000-0000-00000B000000}" name="总分" dataDxfId="2">
      <calculatedColumnFormula>G2+H2</calculatedColumnFormula>
    </tableColumn>
    <tableColumn id="12" xr3:uid="{00000000-0010-0000-0000-00000C000000}" name="排名" dataDxfId="1">
      <calculatedColumnFormula>RANK(I2,OFFSET(I$1,MATCH(E2,E:E,0)-1,,COUNTIF(E:E,E2)))</calculatedColumnFormula>
    </tableColumn>
    <tableColumn id="13" xr3:uid="{00000000-0010-0000-0000-00000D000000}" name="备注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tabSelected="1" zoomScale="85" zoomScaleNormal="85" workbookViewId="0">
      <selection activeCell="D65" sqref="D65"/>
    </sheetView>
  </sheetViews>
  <sheetFormatPr defaultRowHeight="12.75"/>
  <cols>
    <col min="1" max="1" width="7.7109375" customWidth="1"/>
    <col min="2" max="2" width="19.42578125" bestFit="1" customWidth="1"/>
    <col min="3" max="3" width="21" customWidth="1"/>
    <col min="4" max="4" width="30.7109375" customWidth="1"/>
    <col min="5" max="5" width="13.42578125" bestFit="1" customWidth="1"/>
    <col min="6" max="6" width="12.7109375" customWidth="1"/>
    <col min="7" max="7" width="9.28515625" bestFit="1" customWidth="1"/>
    <col min="10" max="10" width="13.42578125" bestFit="1" customWidth="1"/>
    <col min="11" max="11" width="12.5703125" customWidth="1"/>
  </cols>
  <sheetData>
    <row r="1" spans="1:11" ht="18.75">
      <c r="A1" s="1" t="s">
        <v>134</v>
      </c>
      <c r="B1" s="1" t="s">
        <v>166</v>
      </c>
      <c r="C1" s="1" t="s">
        <v>0</v>
      </c>
      <c r="D1" s="1" t="s">
        <v>1</v>
      </c>
      <c r="E1" s="1" t="s">
        <v>2</v>
      </c>
      <c r="F1" s="1" t="s">
        <v>133</v>
      </c>
      <c r="G1" s="1" t="s">
        <v>132</v>
      </c>
      <c r="H1" s="1" t="s">
        <v>167</v>
      </c>
      <c r="I1" s="1" t="s">
        <v>168</v>
      </c>
      <c r="J1" s="1" t="s">
        <v>169</v>
      </c>
      <c r="K1" s="1" t="s">
        <v>170</v>
      </c>
    </row>
    <row r="2" spans="1:11" ht="25.15" customHeight="1">
      <c r="A2" s="3">
        <f>SUBTOTAL(103,B$2:B2)*1</f>
        <v>1</v>
      </c>
      <c r="B2" s="3" t="s">
        <v>87</v>
      </c>
      <c r="C2" s="5" t="s">
        <v>154</v>
      </c>
      <c r="D2" s="4" t="s">
        <v>155</v>
      </c>
      <c r="E2" s="3" t="s">
        <v>74</v>
      </c>
      <c r="F2" s="6" t="s">
        <v>86</v>
      </c>
      <c r="G2" s="2">
        <v>22.8</v>
      </c>
      <c r="H2" s="3">
        <v>46</v>
      </c>
      <c r="I2" s="7">
        <f t="shared" ref="I2:I18" si="0">G2+H2</f>
        <v>68.8</v>
      </c>
      <c r="J2" s="3">
        <f t="shared" ref="J2:J33" ca="1" si="1">RANK(I2,OFFSET(I$1,MATCH(E2,E:E,0)-1,,COUNTIF(E:E,E2)))</f>
        <v>1</v>
      </c>
      <c r="K2" s="3"/>
    </row>
    <row r="3" spans="1:11" ht="25.15" customHeight="1">
      <c r="A3" s="3">
        <f>SUBTOTAL(103,B$2:B3)*1</f>
        <v>2</v>
      </c>
      <c r="B3" s="3" t="s">
        <v>85</v>
      </c>
      <c r="C3" s="5" t="s">
        <v>154</v>
      </c>
      <c r="D3" s="4" t="s">
        <v>155</v>
      </c>
      <c r="E3" s="3" t="s">
        <v>74</v>
      </c>
      <c r="F3" s="6" t="s">
        <v>84</v>
      </c>
      <c r="G3" s="2">
        <v>20.3</v>
      </c>
      <c r="H3" s="3">
        <v>48</v>
      </c>
      <c r="I3" s="7">
        <f t="shared" si="0"/>
        <v>68.3</v>
      </c>
      <c r="J3" s="3">
        <f t="shared" ca="1" si="1"/>
        <v>2</v>
      </c>
      <c r="K3" s="3"/>
    </row>
    <row r="4" spans="1:11" ht="25.15" customHeight="1">
      <c r="A4" s="3">
        <f>SUBTOTAL(103,B$2:B4)*1</f>
        <v>3</v>
      </c>
      <c r="B4" s="3" t="s">
        <v>91</v>
      </c>
      <c r="C4" s="5" t="s">
        <v>154</v>
      </c>
      <c r="D4" s="4" t="s">
        <v>155</v>
      </c>
      <c r="E4" s="3" t="s">
        <v>74</v>
      </c>
      <c r="F4" s="6" t="s">
        <v>90</v>
      </c>
      <c r="G4" s="2">
        <v>20.3</v>
      </c>
      <c r="H4" s="3">
        <v>47</v>
      </c>
      <c r="I4" s="7">
        <f t="shared" si="0"/>
        <v>67.3</v>
      </c>
      <c r="J4" s="3">
        <f t="shared" ca="1" si="1"/>
        <v>3</v>
      </c>
      <c r="K4" s="3"/>
    </row>
    <row r="5" spans="1:11" ht="25.15" customHeight="1">
      <c r="A5" s="3">
        <f>SUBTOTAL(103,B$2:B5)*1</f>
        <v>4</v>
      </c>
      <c r="B5" s="3" t="s">
        <v>81</v>
      </c>
      <c r="C5" s="5" t="s">
        <v>156</v>
      </c>
      <c r="D5" s="4" t="s">
        <v>157</v>
      </c>
      <c r="E5" s="3" t="s">
        <v>77</v>
      </c>
      <c r="F5" s="6" t="s">
        <v>80</v>
      </c>
      <c r="G5" s="2">
        <v>21.6</v>
      </c>
      <c r="H5" s="3">
        <v>52</v>
      </c>
      <c r="I5" s="7">
        <f t="shared" si="0"/>
        <v>73.599999999999994</v>
      </c>
      <c r="J5" s="3">
        <f t="shared" ca="1" si="1"/>
        <v>1</v>
      </c>
      <c r="K5" s="3"/>
    </row>
    <row r="6" spans="1:11" ht="25.15" customHeight="1">
      <c r="A6" s="3">
        <f>SUBTOTAL(103,B$2:B6)*1</f>
        <v>5</v>
      </c>
      <c r="B6" s="3" t="s">
        <v>83</v>
      </c>
      <c r="C6" s="5" t="s">
        <v>156</v>
      </c>
      <c r="D6" s="4" t="s">
        <v>157</v>
      </c>
      <c r="E6" s="3" t="s">
        <v>77</v>
      </c>
      <c r="F6" s="6" t="s">
        <v>82</v>
      </c>
      <c r="G6" s="2">
        <v>22.8</v>
      </c>
      <c r="H6" s="3">
        <v>49</v>
      </c>
      <c r="I6" s="7">
        <f t="shared" si="0"/>
        <v>71.8</v>
      </c>
      <c r="J6" s="3">
        <f t="shared" ca="1" si="1"/>
        <v>2</v>
      </c>
      <c r="K6" s="3"/>
    </row>
    <row r="7" spans="1:11" ht="25.15" customHeight="1">
      <c r="A7" s="3">
        <f>SUBTOTAL(103,B$2:B7)*1</f>
        <v>6</v>
      </c>
      <c r="B7" s="3" t="s">
        <v>76</v>
      </c>
      <c r="C7" s="5" t="s">
        <v>156</v>
      </c>
      <c r="D7" s="4" t="s">
        <v>157</v>
      </c>
      <c r="E7" s="3" t="s">
        <v>77</v>
      </c>
      <c r="F7" s="6" t="s">
        <v>75</v>
      </c>
      <c r="G7" s="2">
        <v>21.4</v>
      </c>
      <c r="H7" s="3">
        <v>48</v>
      </c>
      <c r="I7" s="7">
        <f t="shared" si="0"/>
        <v>69.400000000000006</v>
      </c>
      <c r="J7" s="3">
        <f t="shared" ca="1" si="1"/>
        <v>3</v>
      </c>
      <c r="K7" s="3"/>
    </row>
    <row r="8" spans="1:11" ht="25.15" customHeight="1">
      <c r="A8" s="3">
        <f>SUBTOTAL(103,B$2:B8)*1</f>
        <v>7</v>
      </c>
      <c r="B8" s="3" t="s">
        <v>70</v>
      </c>
      <c r="C8" s="5" t="s">
        <v>149</v>
      </c>
      <c r="D8" s="4" t="s">
        <v>150</v>
      </c>
      <c r="E8" s="3" t="s">
        <v>59</v>
      </c>
      <c r="F8" s="6" t="s">
        <v>69</v>
      </c>
      <c r="G8" s="2">
        <v>22.6</v>
      </c>
      <c r="H8" s="3">
        <v>45</v>
      </c>
      <c r="I8" s="7">
        <f t="shared" si="0"/>
        <v>67.599999999999994</v>
      </c>
      <c r="J8" s="3">
        <f t="shared" ca="1" si="1"/>
        <v>1</v>
      </c>
      <c r="K8" s="3"/>
    </row>
    <row r="9" spans="1:11" ht="25.15" customHeight="1">
      <c r="A9" s="3">
        <f>SUBTOTAL(103,B$2:B9)*1</f>
        <v>8</v>
      </c>
      <c r="B9" s="3" t="s">
        <v>68</v>
      </c>
      <c r="C9" s="5" t="s">
        <v>149</v>
      </c>
      <c r="D9" s="4" t="s">
        <v>150</v>
      </c>
      <c r="E9" s="3" t="s">
        <v>59</v>
      </c>
      <c r="F9" s="6" t="s">
        <v>67</v>
      </c>
      <c r="G9" s="2">
        <v>17.600000000000001</v>
      </c>
      <c r="H9" s="3">
        <v>49</v>
      </c>
      <c r="I9" s="7">
        <f t="shared" si="0"/>
        <v>66.599999999999994</v>
      </c>
      <c r="J9" s="3">
        <f t="shared" ca="1" si="1"/>
        <v>2</v>
      </c>
      <c r="K9" s="3"/>
    </row>
    <row r="10" spans="1:11" ht="25.15" customHeight="1">
      <c r="A10" s="3">
        <f>SUBTOTAL(103,B$2:B10)*1</f>
        <v>9</v>
      </c>
      <c r="B10" s="3" t="s">
        <v>58</v>
      </c>
      <c r="C10" s="5" t="s">
        <v>149</v>
      </c>
      <c r="D10" s="4" t="s">
        <v>150</v>
      </c>
      <c r="E10" s="3" t="s">
        <v>59</v>
      </c>
      <c r="F10" s="6" t="s">
        <v>57</v>
      </c>
      <c r="G10" s="2">
        <v>21.9</v>
      </c>
      <c r="H10" s="3">
        <v>44</v>
      </c>
      <c r="I10" s="7">
        <f t="shared" si="0"/>
        <v>65.900000000000006</v>
      </c>
      <c r="J10" s="3">
        <f t="shared" ca="1" si="1"/>
        <v>3</v>
      </c>
      <c r="K10" s="3"/>
    </row>
    <row r="11" spans="1:11" ht="25.15" customHeight="1">
      <c r="A11" s="3">
        <f>SUBTOTAL(103,B$2:B11)*1</f>
        <v>10</v>
      </c>
      <c r="B11" s="3" t="s">
        <v>23</v>
      </c>
      <c r="C11" s="5" t="s">
        <v>139</v>
      </c>
      <c r="D11" s="4" t="s">
        <v>141</v>
      </c>
      <c r="E11" s="3" t="s">
        <v>24</v>
      </c>
      <c r="F11" s="6" t="s">
        <v>22</v>
      </c>
      <c r="G11" s="2">
        <v>24.2</v>
      </c>
      <c r="H11" s="3">
        <v>55</v>
      </c>
      <c r="I11" s="7">
        <f t="shared" si="0"/>
        <v>79.2</v>
      </c>
      <c r="J11" s="3">
        <f t="shared" ca="1" si="1"/>
        <v>1</v>
      </c>
      <c r="K11" s="3"/>
    </row>
    <row r="12" spans="1:11" ht="25.15" customHeight="1">
      <c r="A12" s="3">
        <f>SUBTOTAL(103,B$2:B12)*1</f>
        <v>11</v>
      </c>
      <c r="B12" s="3" t="s">
        <v>27</v>
      </c>
      <c r="C12" s="5" t="s">
        <v>139</v>
      </c>
      <c r="D12" s="4" t="s">
        <v>141</v>
      </c>
      <c r="E12" s="3" t="s">
        <v>24</v>
      </c>
      <c r="F12" s="6" t="s">
        <v>26</v>
      </c>
      <c r="G12" s="2">
        <v>23.3</v>
      </c>
      <c r="H12" s="3">
        <v>55</v>
      </c>
      <c r="I12" s="7">
        <f t="shared" si="0"/>
        <v>78.3</v>
      </c>
      <c r="J12" s="3">
        <f t="shared" ca="1" si="1"/>
        <v>2</v>
      </c>
      <c r="K12" s="3"/>
    </row>
    <row r="13" spans="1:11" ht="25.15" customHeight="1">
      <c r="A13" s="3">
        <f>SUBTOTAL(103,B$2:B13)*1</f>
        <v>12</v>
      </c>
      <c r="B13" s="3" t="s">
        <v>31</v>
      </c>
      <c r="C13" s="5" t="s">
        <v>139</v>
      </c>
      <c r="D13" s="4" t="s">
        <v>141</v>
      </c>
      <c r="E13" s="3" t="s">
        <v>24</v>
      </c>
      <c r="F13" s="6" t="s">
        <v>30</v>
      </c>
      <c r="G13" s="2">
        <v>18.899999999999999</v>
      </c>
      <c r="H13" s="3">
        <v>50</v>
      </c>
      <c r="I13" s="7">
        <f t="shared" si="0"/>
        <v>68.900000000000006</v>
      </c>
      <c r="J13" s="3">
        <f t="shared" ca="1" si="1"/>
        <v>3</v>
      </c>
      <c r="K13" s="3"/>
    </row>
    <row r="14" spans="1:11" ht="25.15" customHeight="1">
      <c r="A14" s="3">
        <f>SUBTOTAL(103,B$2:B14)*1</f>
        <v>13</v>
      </c>
      <c r="B14" s="3" t="s">
        <v>14</v>
      </c>
      <c r="C14" s="5" t="s">
        <v>139</v>
      </c>
      <c r="D14" s="4" t="s">
        <v>140</v>
      </c>
      <c r="E14" s="3" t="s">
        <v>15</v>
      </c>
      <c r="F14" s="6" t="s">
        <v>13</v>
      </c>
      <c r="G14" s="2">
        <v>21.6</v>
      </c>
      <c r="H14" s="3">
        <v>51</v>
      </c>
      <c r="I14" s="7">
        <f t="shared" si="0"/>
        <v>72.599999999999994</v>
      </c>
      <c r="J14" s="3">
        <f t="shared" ca="1" si="1"/>
        <v>1</v>
      </c>
      <c r="K14" s="3"/>
    </row>
    <row r="15" spans="1:11" ht="25.15" customHeight="1">
      <c r="A15" s="3">
        <f>SUBTOTAL(103,B$2:B15)*1</f>
        <v>14</v>
      </c>
      <c r="B15" s="3" t="s">
        <v>17</v>
      </c>
      <c r="C15" s="5" t="s">
        <v>139</v>
      </c>
      <c r="D15" s="4" t="s">
        <v>140</v>
      </c>
      <c r="E15" s="3" t="s">
        <v>15</v>
      </c>
      <c r="F15" s="6" t="s">
        <v>16</v>
      </c>
      <c r="G15" s="2">
        <v>22.1</v>
      </c>
      <c r="H15" s="3">
        <v>48</v>
      </c>
      <c r="I15" s="7">
        <f t="shared" si="0"/>
        <v>70.099999999999994</v>
      </c>
      <c r="J15" s="3">
        <f t="shared" ca="1" si="1"/>
        <v>2</v>
      </c>
      <c r="K15" s="3"/>
    </row>
    <row r="16" spans="1:11" ht="25.15" customHeight="1">
      <c r="A16" s="3">
        <f>SUBTOTAL(103,B$2:B16)*1</f>
        <v>15</v>
      </c>
      <c r="B16" s="3" t="s">
        <v>5</v>
      </c>
      <c r="C16" s="5" t="s">
        <v>135</v>
      </c>
      <c r="D16" s="4" t="s">
        <v>136</v>
      </c>
      <c r="E16" s="3" t="s">
        <v>3</v>
      </c>
      <c r="F16" s="6" t="s">
        <v>4</v>
      </c>
      <c r="G16" s="2">
        <v>24</v>
      </c>
      <c r="H16" s="3">
        <v>55</v>
      </c>
      <c r="I16" s="7">
        <f t="shared" si="0"/>
        <v>79</v>
      </c>
      <c r="J16" s="3">
        <f t="shared" ca="1" si="1"/>
        <v>1</v>
      </c>
      <c r="K16" s="3"/>
    </row>
    <row r="17" spans="1:11" ht="25.15" customHeight="1">
      <c r="A17" s="3">
        <f>SUBTOTAL(103,B$2:B17)*1</f>
        <v>16</v>
      </c>
      <c r="B17" s="3" t="s">
        <v>7</v>
      </c>
      <c r="C17" s="5" t="s">
        <v>135</v>
      </c>
      <c r="D17" s="4" t="s">
        <v>136</v>
      </c>
      <c r="E17" s="3" t="s">
        <v>3</v>
      </c>
      <c r="F17" s="6" t="s">
        <v>6</v>
      </c>
      <c r="G17" s="2">
        <v>23.7</v>
      </c>
      <c r="H17" s="3">
        <v>54</v>
      </c>
      <c r="I17" s="7">
        <f t="shared" si="0"/>
        <v>77.7</v>
      </c>
      <c r="J17" s="3">
        <f t="shared" ca="1" si="1"/>
        <v>2</v>
      </c>
      <c r="K17" s="3"/>
    </row>
    <row r="18" spans="1:11" ht="25.15" customHeight="1">
      <c r="A18" s="3">
        <f>SUBTOTAL(103,B$2:B18)*1</f>
        <v>17</v>
      </c>
      <c r="B18" s="3" t="s">
        <v>9</v>
      </c>
      <c r="C18" s="5" t="s">
        <v>135</v>
      </c>
      <c r="D18" s="4" t="s">
        <v>136</v>
      </c>
      <c r="E18" s="3" t="s">
        <v>3</v>
      </c>
      <c r="F18" s="6" t="s">
        <v>8</v>
      </c>
      <c r="G18" s="2">
        <v>23.5</v>
      </c>
      <c r="H18" s="3">
        <v>53</v>
      </c>
      <c r="I18" s="7">
        <f t="shared" si="0"/>
        <v>76.5</v>
      </c>
      <c r="J18" s="3">
        <f t="shared" ca="1" si="1"/>
        <v>3</v>
      </c>
      <c r="K18" s="3"/>
    </row>
    <row r="19" spans="1:11" ht="25.15" customHeight="1">
      <c r="A19" s="3">
        <f>SUBTOTAL(103,B$2:B19)*1</f>
        <v>18</v>
      </c>
      <c r="B19" s="3" t="s">
        <v>79</v>
      </c>
      <c r="C19" s="5" t="s">
        <v>144</v>
      </c>
      <c r="D19" s="4" t="s">
        <v>153</v>
      </c>
      <c r="E19" s="3" t="s">
        <v>71</v>
      </c>
      <c r="F19" s="6" t="s">
        <v>78</v>
      </c>
      <c r="G19" s="2">
        <v>20.100000000000001</v>
      </c>
      <c r="H19" s="3">
        <v>49</v>
      </c>
      <c r="I19" s="7">
        <f t="shared" ref="I19:I31" si="2">G19+H19</f>
        <v>69.099999999999994</v>
      </c>
      <c r="J19" s="3">
        <f t="shared" ca="1" si="1"/>
        <v>1</v>
      </c>
      <c r="K19" s="3"/>
    </row>
    <row r="20" spans="1:11" ht="25.15" customHeight="1">
      <c r="A20" s="3">
        <f>SUBTOTAL(103,B$2:B20)*1</f>
        <v>19</v>
      </c>
      <c r="B20" s="3" t="s">
        <v>89</v>
      </c>
      <c r="C20" s="5" t="s">
        <v>144</v>
      </c>
      <c r="D20" s="4" t="s">
        <v>153</v>
      </c>
      <c r="E20" s="3" t="s">
        <v>71</v>
      </c>
      <c r="F20" s="6" t="s">
        <v>88</v>
      </c>
      <c r="G20" s="2">
        <v>16.899999999999999</v>
      </c>
      <c r="H20" s="3">
        <v>51</v>
      </c>
      <c r="I20" s="7">
        <f t="shared" si="2"/>
        <v>67.900000000000006</v>
      </c>
      <c r="J20" s="3">
        <f t="shared" ca="1" si="1"/>
        <v>2</v>
      </c>
      <c r="K20" s="3"/>
    </row>
    <row r="21" spans="1:11" ht="25.15" customHeight="1">
      <c r="A21" s="3">
        <f>SUBTOTAL(103,B$2:B21)*1</f>
        <v>20</v>
      </c>
      <c r="B21" s="3" t="s">
        <v>73</v>
      </c>
      <c r="C21" s="5" t="s">
        <v>144</v>
      </c>
      <c r="D21" s="4" t="s">
        <v>153</v>
      </c>
      <c r="E21" s="3" t="s">
        <v>71</v>
      </c>
      <c r="F21" s="6" t="s">
        <v>72</v>
      </c>
      <c r="G21" s="2">
        <v>21.9</v>
      </c>
      <c r="H21" s="3">
        <v>46</v>
      </c>
      <c r="I21" s="7">
        <f t="shared" si="2"/>
        <v>67.900000000000006</v>
      </c>
      <c r="J21" s="3">
        <f t="shared" ca="1" si="1"/>
        <v>2</v>
      </c>
      <c r="K21" s="3"/>
    </row>
    <row r="22" spans="1:11" ht="25.15" customHeight="1">
      <c r="A22" s="3">
        <f>SUBTOTAL(103,B$2:B22)*1</f>
        <v>21</v>
      </c>
      <c r="B22" s="3" t="s">
        <v>45</v>
      </c>
      <c r="C22" s="5" t="s">
        <v>144</v>
      </c>
      <c r="D22" s="4" t="s">
        <v>145</v>
      </c>
      <c r="E22" s="3" t="s">
        <v>36</v>
      </c>
      <c r="F22" s="6" t="s">
        <v>44</v>
      </c>
      <c r="G22" s="2">
        <v>21.4</v>
      </c>
      <c r="H22" s="3">
        <v>55</v>
      </c>
      <c r="I22" s="7">
        <f t="shared" si="2"/>
        <v>76.400000000000006</v>
      </c>
      <c r="J22" s="3">
        <f t="shared" ca="1" si="1"/>
        <v>1</v>
      </c>
      <c r="K22" s="3"/>
    </row>
    <row r="23" spans="1:11" ht="25.15" customHeight="1">
      <c r="A23" s="3">
        <f>SUBTOTAL(103,B$2:B23)*1</f>
        <v>22</v>
      </c>
      <c r="B23" s="3" t="s">
        <v>47</v>
      </c>
      <c r="C23" s="5" t="s">
        <v>144</v>
      </c>
      <c r="D23" s="4" t="s">
        <v>145</v>
      </c>
      <c r="E23" s="3" t="s">
        <v>36</v>
      </c>
      <c r="F23" s="6" t="s">
        <v>46</v>
      </c>
      <c r="G23" s="2">
        <v>23</v>
      </c>
      <c r="H23" s="3">
        <v>53</v>
      </c>
      <c r="I23" s="7">
        <f t="shared" si="2"/>
        <v>76</v>
      </c>
      <c r="J23" s="3">
        <f t="shared" ca="1" si="1"/>
        <v>2</v>
      </c>
      <c r="K23" s="3"/>
    </row>
    <row r="24" spans="1:11" ht="25.15" customHeight="1">
      <c r="A24" s="3">
        <f>SUBTOTAL(103,B$2:B24)*1</f>
        <v>23</v>
      </c>
      <c r="B24" s="3" t="s">
        <v>39</v>
      </c>
      <c r="C24" s="5" t="s">
        <v>144</v>
      </c>
      <c r="D24" s="4" t="s">
        <v>145</v>
      </c>
      <c r="E24" s="3" t="s">
        <v>36</v>
      </c>
      <c r="F24" s="6" t="s">
        <v>38</v>
      </c>
      <c r="G24" s="2">
        <v>21.7</v>
      </c>
      <c r="H24" s="3">
        <v>53</v>
      </c>
      <c r="I24" s="7">
        <f t="shared" si="2"/>
        <v>74.7</v>
      </c>
      <c r="J24" s="3">
        <f t="shared" ca="1" si="1"/>
        <v>3</v>
      </c>
      <c r="K24" s="3"/>
    </row>
    <row r="25" spans="1:11" ht="25.15" customHeight="1">
      <c r="A25" s="3">
        <f>SUBTOTAL(103,B$2:B25)*1</f>
        <v>24</v>
      </c>
      <c r="B25" s="3" t="s">
        <v>11</v>
      </c>
      <c r="C25" s="5" t="s">
        <v>137</v>
      </c>
      <c r="D25" s="4" t="s">
        <v>138</v>
      </c>
      <c r="E25" s="3" t="s">
        <v>12</v>
      </c>
      <c r="F25" s="6" t="s">
        <v>10</v>
      </c>
      <c r="G25" s="2">
        <v>22.8</v>
      </c>
      <c r="H25" s="3">
        <v>58</v>
      </c>
      <c r="I25" s="7">
        <f t="shared" si="2"/>
        <v>80.8</v>
      </c>
      <c r="J25" s="3">
        <f t="shared" ca="1" si="1"/>
        <v>1</v>
      </c>
      <c r="K25" s="3"/>
    </row>
    <row r="26" spans="1:11" ht="25.15" customHeight="1">
      <c r="A26" s="3">
        <f>SUBTOTAL(103,B$2:B26)*1</f>
        <v>25</v>
      </c>
      <c r="B26" s="3" t="s">
        <v>21</v>
      </c>
      <c r="C26" s="5" t="s">
        <v>137</v>
      </c>
      <c r="D26" s="4" t="s">
        <v>138</v>
      </c>
      <c r="E26" s="3" t="s">
        <v>12</v>
      </c>
      <c r="F26" s="6" t="s">
        <v>20</v>
      </c>
      <c r="G26" s="2">
        <v>22.8</v>
      </c>
      <c r="H26" s="3">
        <v>58</v>
      </c>
      <c r="I26" s="7">
        <f t="shared" si="2"/>
        <v>80.8</v>
      </c>
      <c r="J26" s="3">
        <f t="shared" ca="1" si="1"/>
        <v>1</v>
      </c>
      <c r="K26" s="3"/>
    </row>
    <row r="27" spans="1:11" ht="25.15" customHeight="1">
      <c r="A27" s="3">
        <f>SUBTOTAL(103,B$2:B27)*1</f>
        <v>26</v>
      </c>
      <c r="B27" s="3" t="s">
        <v>19</v>
      </c>
      <c r="C27" s="5" t="s">
        <v>137</v>
      </c>
      <c r="D27" s="4" t="s">
        <v>138</v>
      </c>
      <c r="E27" s="3" t="s">
        <v>12</v>
      </c>
      <c r="F27" s="6" t="s">
        <v>18</v>
      </c>
      <c r="G27" s="2">
        <v>21</v>
      </c>
      <c r="H27" s="3">
        <v>58</v>
      </c>
      <c r="I27" s="7">
        <f t="shared" si="2"/>
        <v>79</v>
      </c>
      <c r="J27" s="3">
        <f t="shared" ca="1" si="1"/>
        <v>3</v>
      </c>
      <c r="K27" s="3"/>
    </row>
    <row r="28" spans="1:11" ht="25.15" customHeight="1">
      <c r="A28" s="3">
        <f>SUBTOTAL(103,B$2:B28)*1</f>
        <v>27</v>
      </c>
      <c r="B28" s="3" t="s">
        <v>54</v>
      </c>
      <c r="C28" s="5" t="s">
        <v>137</v>
      </c>
      <c r="D28" s="4" t="s">
        <v>148</v>
      </c>
      <c r="E28" s="3" t="s">
        <v>48</v>
      </c>
      <c r="F28" s="6" t="s">
        <v>53</v>
      </c>
      <c r="G28" s="2">
        <v>25.1</v>
      </c>
      <c r="H28" s="3">
        <v>46</v>
      </c>
      <c r="I28" s="7">
        <f t="shared" si="2"/>
        <v>71.099999999999994</v>
      </c>
      <c r="J28" s="3">
        <f t="shared" ca="1" si="1"/>
        <v>1</v>
      </c>
      <c r="K28" s="3"/>
    </row>
    <row r="29" spans="1:11" ht="25.15" customHeight="1">
      <c r="A29" s="3">
        <f>SUBTOTAL(103,B$2:B29)*1</f>
        <v>28</v>
      </c>
      <c r="B29" s="3" t="s">
        <v>50</v>
      </c>
      <c r="C29" s="5" t="s">
        <v>137</v>
      </c>
      <c r="D29" s="4" t="s">
        <v>148</v>
      </c>
      <c r="E29" s="3" t="s">
        <v>48</v>
      </c>
      <c r="F29" s="6" t="s">
        <v>49</v>
      </c>
      <c r="G29" s="2">
        <v>23.3</v>
      </c>
      <c r="H29" s="3">
        <v>46</v>
      </c>
      <c r="I29" s="7">
        <f t="shared" si="2"/>
        <v>69.3</v>
      </c>
      <c r="J29" s="3">
        <f t="shared" ca="1" si="1"/>
        <v>2</v>
      </c>
      <c r="K29" s="3"/>
    </row>
    <row r="30" spans="1:11" ht="25.15" customHeight="1">
      <c r="A30" s="3">
        <f>SUBTOTAL(103,B$2:B30)*1</f>
        <v>29</v>
      </c>
      <c r="B30" s="3" t="s">
        <v>52</v>
      </c>
      <c r="C30" s="5" t="s">
        <v>137</v>
      </c>
      <c r="D30" s="4" t="s">
        <v>148</v>
      </c>
      <c r="E30" s="3" t="s">
        <v>48</v>
      </c>
      <c r="F30" s="6" t="s">
        <v>51</v>
      </c>
      <c r="G30" s="2">
        <v>24.4</v>
      </c>
      <c r="H30" s="3">
        <v>43</v>
      </c>
      <c r="I30" s="7">
        <f t="shared" si="2"/>
        <v>67.400000000000006</v>
      </c>
      <c r="J30" s="3">
        <f t="shared" ca="1" si="1"/>
        <v>3</v>
      </c>
      <c r="K30" s="3"/>
    </row>
    <row r="31" spans="1:11" ht="25.15" customHeight="1">
      <c r="A31" s="3">
        <f>SUBTOTAL(103,B$2:B31)*1</f>
        <v>30</v>
      </c>
      <c r="B31" s="3" t="s">
        <v>56</v>
      </c>
      <c r="C31" s="5" t="s">
        <v>137</v>
      </c>
      <c r="D31" s="4" t="s">
        <v>148</v>
      </c>
      <c r="E31" s="3" t="s">
        <v>48</v>
      </c>
      <c r="F31" s="6" t="s">
        <v>55</v>
      </c>
      <c r="G31" s="2">
        <v>21.4</v>
      </c>
      <c r="H31" s="3">
        <v>46</v>
      </c>
      <c r="I31" s="7">
        <f t="shared" si="2"/>
        <v>67.400000000000006</v>
      </c>
      <c r="J31" s="3">
        <f t="shared" ca="1" si="1"/>
        <v>3</v>
      </c>
      <c r="K31" s="3"/>
    </row>
    <row r="32" spans="1:11" ht="25.15" customHeight="1">
      <c r="A32" s="3">
        <f>SUBTOTAL(103,B$2:B32)*1</f>
        <v>31</v>
      </c>
      <c r="B32" s="3" t="s">
        <v>43</v>
      </c>
      <c r="C32" s="5" t="s">
        <v>146</v>
      </c>
      <c r="D32" s="4" t="s">
        <v>147</v>
      </c>
      <c r="E32" s="3" t="s">
        <v>37</v>
      </c>
      <c r="F32" s="6" t="s">
        <v>42</v>
      </c>
      <c r="G32" s="2">
        <v>23.5</v>
      </c>
      <c r="H32" s="3">
        <v>51</v>
      </c>
      <c r="I32" s="7">
        <f t="shared" ref="I32:I50" si="3">G32+H32</f>
        <v>74.5</v>
      </c>
      <c r="J32" s="3">
        <f t="shared" ca="1" si="1"/>
        <v>1</v>
      </c>
      <c r="K32" s="3"/>
    </row>
    <row r="33" spans="1:11" ht="25.15" customHeight="1">
      <c r="A33" s="3">
        <f>SUBTOTAL(103,B$2:B33)*1</f>
        <v>32</v>
      </c>
      <c r="B33" s="3" t="s">
        <v>41</v>
      </c>
      <c r="C33" s="5" t="s">
        <v>146</v>
      </c>
      <c r="D33" s="4" t="s">
        <v>147</v>
      </c>
      <c r="E33" s="3" t="s">
        <v>37</v>
      </c>
      <c r="F33" s="6" t="s">
        <v>40</v>
      </c>
      <c r="G33" s="2">
        <v>15.1</v>
      </c>
      <c r="H33" s="3">
        <v>52</v>
      </c>
      <c r="I33" s="7">
        <f t="shared" si="3"/>
        <v>67.099999999999994</v>
      </c>
      <c r="J33" s="3">
        <f t="shared" ca="1" si="1"/>
        <v>2</v>
      </c>
      <c r="K33" s="3"/>
    </row>
    <row r="34" spans="1:11" ht="25.15" customHeight="1">
      <c r="A34" s="3">
        <f>SUBTOTAL(103,B$2:B34)*1</f>
        <v>33</v>
      </c>
      <c r="B34" s="3" t="s">
        <v>97</v>
      </c>
      <c r="C34" s="5" t="s">
        <v>146</v>
      </c>
      <c r="D34" s="4" t="s">
        <v>158</v>
      </c>
      <c r="E34" s="3">
        <v>12</v>
      </c>
      <c r="F34" s="6" t="s">
        <v>96</v>
      </c>
      <c r="G34" s="2">
        <v>29.4</v>
      </c>
      <c r="H34" s="3">
        <v>46</v>
      </c>
      <c r="I34" s="7">
        <f t="shared" si="3"/>
        <v>75.400000000000006</v>
      </c>
      <c r="J34" s="3">
        <f t="shared" ref="J34:J59" ca="1" si="4">RANK(I34,OFFSET(I$1,MATCH(E34,E:E,0)-1,,COUNTIF(E:E,E34)))</f>
        <v>1</v>
      </c>
      <c r="K34" s="3"/>
    </row>
    <row r="35" spans="1:11" ht="25.15" customHeight="1">
      <c r="A35" s="3">
        <f>SUBTOTAL(103,B$2:B35)*1</f>
        <v>34</v>
      </c>
      <c r="B35" s="3" t="s">
        <v>103</v>
      </c>
      <c r="C35" s="5" t="s">
        <v>146</v>
      </c>
      <c r="D35" s="4" t="s">
        <v>158</v>
      </c>
      <c r="E35" s="3">
        <v>12</v>
      </c>
      <c r="F35" s="6" t="s">
        <v>102</v>
      </c>
      <c r="G35" s="2">
        <v>27.8</v>
      </c>
      <c r="H35" s="3">
        <v>47</v>
      </c>
      <c r="I35" s="7">
        <f t="shared" si="3"/>
        <v>74.8</v>
      </c>
      <c r="J35" s="3">
        <f t="shared" ca="1" si="4"/>
        <v>2</v>
      </c>
      <c r="K35" s="3"/>
    </row>
    <row r="36" spans="1:11" ht="25.15" customHeight="1">
      <c r="A36" s="3">
        <f>SUBTOTAL(103,B$2:B36)*1</f>
        <v>35</v>
      </c>
      <c r="B36" s="3" t="s">
        <v>111</v>
      </c>
      <c r="C36" s="5" t="s">
        <v>146</v>
      </c>
      <c r="D36" s="4" t="s">
        <v>158</v>
      </c>
      <c r="E36" s="3">
        <v>12</v>
      </c>
      <c r="F36" s="6" t="s">
        <v>110</v>
      </c>
      <c r="G36" s="2">
        <v>26</v>
      </c>
      <c r="H36" s="3">
        <v>48</v>
      </c>
      <c r="I36" s="7">
        <f t="shared" si="3"/>
        <v>74</v>
      </c>
      <c r="J36" s="3">
        <f t="shared" ca="1" si="4"/>
        <v>3</v>
      </c>
      <c r="K36" s="3"/>
    </row>
    <row r="37" spans="1:11" ht="25.15" customHeight="1">
      <c r="A37" s="3">
        <f>SUBTOTAL(103,B$2:B37)*1</f>
        <v>36</v>
      </c>
      <c r="B37" s="3" t="s">
        <v>99</v>
      </c>
      <c r="C37" s="5" t="s">
        <v>146</v>
      </c>
      <c r="D37" s="4" t="s">
        <v>158</v>
      </c>
      <c r="E37" s="3">
        <v>12</v>
      </c>
      <c r="F37" s="6" t="s">
        <v>98</v>
      </c>
      <c r="G37" s="2">
        <v>29.8</v>
      </c>
      <c r="H37" s="3">
        <v>42</v>
      </c>
      <c r="I37" s="7">
        <f t="shared" si="3"/>
        <v>71.8</v>
      </c>
      <c r="J37" s="3">
        <f t="shared" ca="1" si="4"/>
        <v>4</v>
      </c>
      <c r="K37" s="3"/>
    </row>
    <row r="38" spans="1:11" ht="25.15" customHeight="1">
      <c r="A38" s="3">
        <f>SUBTOTAL(103,B$2:B38)*1</f>
        <v>37</v>
      </c>
      <c r="B38" s="3" t="s">
        <v>105</v>
      </c>
      <c r="C38" s="5" t="s">
        <v>146</v>
      </c>
      <c r="D38" s="4" t="s">
        <v>158</v>
      </c>
      <c r="E38" s="3">
        <v>12</v>
      </c>
      <c r="F38" s="6" t="s">
        <v>104</v>
      </c>
      <c r="G38" s="2">
        <v>27.7</v>
      </c>
      <c r="H38" s="3">
        <v>44</v>
      </c>
      <c r="I38" s="7">
        <f t="shared" si="3"/>
        <v>71.7</v>
      </c>
      <c r="J38" s="3">
        <f t="shared" ca="1" si="4"/>
        <v>5</v>
      </c>
      <c r="K38" s="3"/>
    </row>
    <row r="39" spans="1:11" ht="25.15" customHeight="1">
      <c r="A39" s="3">
        <f>SUBTOTAL(103,B$2:B39)*1</f>
        <v>38</v>
      </c>
      <c r="B39" s="3" t="s">
        <v>95</v>
      </c>
      <c r="C39" s="5" t="s">
        <v>146</v>
      </c>
      <c r="D39" s="4" t="s">
        <v>158</v>
      </c>
      <c r="E39" s="3">
        <v>12</v>
      </c>
      <c r="F39" s="6" t="s">
        <v>94</v>
      </c>
      <c r="G39" s="2">
        <v>24.4</v>
      </c>
      <c r="H39" s="3">
        <v>46</v>
      </c>
      <c r="I39" s="7">
        <f t="shared" si="3"/>
        <v>70.400000000000006</v>
      </c>
      <c r="J39" s="3">
        <f t="shared" ca="1" si="4"/>
        <v>6</v>
      </c>
      <c r="K39" s="3"/>
    </row>
    <row r="40" spans="1:11" ht="25.15" customHeight="1">
      <c r="A40" s="3">
        <f>SUBTOTAL(103,B$2:B40)*1</f>
        <v>39</v>
      </c>
      <c r="B40" s="3" t="s">
        <v>101</v>
      </c>
      <c r="C40" s="5" t="s">
        <v>146</v>
      </c>
      <c r="D40" s="4" t="s">
        <v>160</v>
      </c>
      <c r="E40" s="3">
        <v>13</v>
      </c>
      <c r="F40" s="6" t="s">
        <v>100</v>
      </c>
      <c r="G40" s="2">
        <v>29.2</v>
      </c>
      <c r="H40" s="3">
        <v>48</v>
      </c>
      <c r="I40" s="7">
        <f t="shared" si="3"/>
        <v>77.2</v>
      </c>
      <c r="J40" s="3">
        <f t="shared" ca="1" si="4"/>
        <v>1</v>
      </c>
      <c r="K40" s="3"/>
    </row>
    <row r="41" spans="1:11" ht="25.15" customHeight="1">
      <c r="A41" s="3">
        <f>SUBTOTAL(103,B$2:B41)*1</f>
        <v>40</v>
      </c>
      <c r="B41" s="3" t="s">
        <v>109</v>
      </c>
      <c r="C41" s="5" t="s">
        <v>146</v>
      </c>
      <c r="D41" s="4" t="s">
        <v>160</v>
      </c>
      <c r="E41" s="3">
        <v>13</v>
      </c>
      <c r="F41" s="6" t="s">
        <v>108</v>
      </c>
      <c r="G41" s="2">
        <v>27.9</v>
      </c>
      <c r="H41" s="3">
        <v>46</v>
      </c>
      <c r="I41" s="7">
        <f t="shared" si="3"/>
        <v>73.900000000000006</v>
      </c>
      <c r="J41" s="3">
        <f t="shared" ca="1" si="4"/>
        <v>2</v>
      </c>
      <c r="K41" s="3"/>
    </row>
    <row r="42" spans="1:11" ht="25.15" customHeight="1">
      <c r="A42" s="3">
        <f>SUBTOTAL(103,B$2:B42)*1</f>
        <v>41</v>
      </c>
      <c r="B42" s="3" t="s">
        <v>113</v>
      </c>
      <c r="C42" s="5" t="s">
        <v>146</v>
      </c>
      <c r="D42" s="4" t="s">
        <v>160</v>
      </c>
      <c r="E42" s="3">
        <v>13</v>
      </c>
      <c r="F42" s="6" t="s">
        <v>112</v>
      </c>
      <c r="G42" s="2">
        <v>25.4</v>
      </c>
      <c r="H42" s="3">
        <v>48</v>
      </c>
      <c r="I42" s="7">
        <f t="shared" si="3"/>
        <v>73.400000000000006</v>
      </c>
      <c r="J42" s="3">
        <f t="shared" ca="1" si="4"/>
        <v>3</v>
      </c>
      <c r="K42" s="3"/>
    </row>
    <row r="43" spans="1:11" ht="25.15" customHeight="1">
      <c r="A43" s="3">
        <f>SUBTOTAL(103,B$2:B43)*1</f>
        <v>42</v>
      </c>
      <c r="B43" s="3" t="s">
        <v>107</v>
      </c>
      <c r="C43" s="5" t="s">
        <v>146</v>
      </c>
      <c r="D43" s="4" t="s">
        <v>159</v>
      </c>
      <c r="E43" s="3">
        <v>14</v>
      </c>
      <c r="F43" s="6" t="s">
        <v>106</v>
      </c>
      <c r="G43" s="2">
        <v>28.1</v>
      </c>
      <c r="H43" s="3">
        <v>45</v>
      </c>
      <c r="I43" s="7">
        <f t="shared" si="3"/>
        <v>73.099999999999994</v>
      </c>
      <c r="J43" s="3">
        <f t="shared" ca="1" si="4"/>
        <v>1</v>
      </c>
      <c r="K43" s="3"/>
    </row>
    <row r="44" spans="1:11" ht="25.15" customHeight="1">
      <c r="A44" s="3">
        <f>SUBTOTAL(103,B$2:B44)*1</f>
        <v>43</v>
      </c>
      <c r="B44" s="3" t="s">
        <v>93</v>
      </c>
      <c r="C44" s="5" t="s">
        <v>146</v>
      </c>
      <c r="D44" s="4" t="s">
        <v>159</v>
      </c>
      <c r="E44" s="3">
        <v>14</v>
      </c>
      <c r="F44" s="6" t="s">
        <v>92</v>
      </c>
      <c r="G44" s="2">
        <v>20.399999999999999</v>
      </c>
      <c r="H44" s="3">
        <v>40</v>
      </c>
      <c r="I44" s="7">
        <f t="shared" si="3"/>
        <v>60.4</v>
      </c>
      <c r="J44" s="3">
        <f t="shared" ca="1" si="4"/>
        <v>2</v>
      </c>
      <c r="K44" s="3"/>
    </row>
    <row r="45" spans="1:11" ht="25.15" customHeight="1">
      <c r="A45" s="3">
        <f>SUBTOTAL(103,B$2:B45)*1</f>
        <v>44</v>
      </c>
      <c r="B45" s="3" t="s">
        <v>66</v>
      </c>
      <c r="C45" s="5" t="s">
        <v>151</v>
      </c>
      <c r="D45" s="4" t="s">
        <v>152</v>
      </c>
      <c r="E45" s="3" t="s">
        <v>62</v>
      </c>
      <c r="F45" s="6" t="s">
        <v>65</v>
      </c>
      <c r="G45" s="2">
        <v>21.6</v>
      </c>
      <c r="H45" s="3">
        <v>44</v>
      </c>
      <c r="I45" s="7">
        <f t="shared" si="3"/>
        <v>65.599999999999994</v>
      </c>
      <c r="J45" s="3">
        <f t="shared" ca="1" si="4"/>
        <v>1</v>
      </c>
      <c r="K45" s="3"/>
    </row>
    <row r="46" spans="1:11" ht="25.15" customHeight="1">
      <c r="A46" s="3">
        <f>SUBTOTAL(103,B$2:B46)*1</f>
        <v>45</v>
      </c>
      <c r="B46" s="3" t="s">
        <v>61</v>
      </c>
      <c r="C46" s="5" t="s">
        <v>151</v>
      </c>
      <c r="D46" s="4" t="s">
        <v>152</v>
      </c>
      <c r="E46" s="3" t="s">
        <v>62</v>
      </c>
      <c r="F46" s="6" t="s">
        <v>60</v>
      </c>
      <c r="G46" s="2">
        <v>20.8</v>
      </c>
      <c r="H46" s="3">
        <v>44</v>
      </c>
      <c r="I46" s="7">
        <f t="shared" si="3"/>
        <v>64.8</v>
      </c>
      <c r="J46" s="3">
        <f t="shared" ca="1" si="4"/>
        <v>2</v>
      </c>
      <c r="K46" s="3"/>
    </row>
    <row r="47" spans="1:11" ht="25.15" customHeight="1">
      <c r="A47" s="3">
        <f>SUBTOTAL(103,B$2:B47)*1</f>
        <v>46</v>
      </c>
      <c r="B47" s="3" t="s">
        <v>64</v>
      </c>
      <c r="C47" s="5" t="s">
        <v>151</v>
      </c>
      <c r="D47" s="4" t="s">
        <v>152</v>
      </c>
      <c r="E47" s="3" t="s">
        <v>62</v>
      </c>
      <c r="F47" s="6" t="s">
        <v>63</v>
      </c>
      <c r="G47" s="2">
        <v>15.8</v>
      </c>
      <c r="H47" s="3">
        <v>46</v>
      </c>
      <c r="I47" s="7">
        <f t="shared" si="3"/>
        <v>61.8</v>
      </c>
      <c r="J47" s="3">
        <f t="shared" ca="1" si="4"/>
        <v>3</v>
      </c>
      <c r="K47" s="3"/>
    </row>
    <row r="48" spans="1:11" ht="25.15" customHeight="1">
      <c r="A48" s="3">
        <f>SUBTOTAL(103,B$2:B48)*1</f>
        <v>47</v>
      </c>
      <c r="B48" s="3" t="s">
        <v>29</v>
      </c>
      <c r="C48" s="5" t="s">
        <v>142</v>
      </c>
      <c r="D48" s="4" t="s">
        <v>143</v>
      </c>
      <c r="E48" s="3" t="s">
        <v>25</v>
      </c>
      <c r="F48" s="6" t="s">
        <v>28</v>
      </c>
      <c r="G48" s="2">
        <v>24.4</v>
      </c>
      <c r="H48" s="3">
        <v>55</v>
      </c>
      <c r="I48" s="7">
        <f t="shared" si="3"/>
        <v>79.400000000000006</v>
      </c>
      <c r="J48" s="3">
        <f t="shared" ca="1" si="4"/>
        <v>1</v>
      </c>
      <c r="K48" s="3"/>
    </row>
    <row r="49" spans="1:11" ht="25.15" customHeight="1">
      <c r="A49" s="3">
        <f>SUBTOTAL(103,B$2:B49)*1</f>
        <v>48</v>
      </c>
      <c r="B49" s="3" t="s">
        <v>35</v>
      </c>
      <c r="C49" s="5" t="s">
        <v>142</v>
      </c>
      <c r="D49" s="4" t="s">
        <v>143</v>
      </c>
      <c r="E49" s="3" t="s">
        <v>25</v>
      </c>
      <c r="F49" s="6" t="s">
        <v>34</v>
      </c>
      <c r="G49" s="2">
        <v>23</v>
      </c>
      <c r="H49" s="3">
        <v>52</v>
      </c>
      <c r="I49" s="7">
        <f t="shared" si="3"/>
        <v>75</v>
      </c>
      <c r="J49" s="3">
        <f t="shared" ca="1" si="4"/>
        <v>2</v>
      </c>
      <c r="K49" s="3"/>
    </row>
    <row r="50" spans="1:11" ht="25.15" customHeight="1">
      <c r="A50" s="3">
        <f>SUBTOTAL(103,B$2:B50)*1</f>
        <v>49</v>
      </c>
      <c r="B50" s="3" t="s">
        <v>33</v>
      </c>
      <c r="C50" s="5" t="s">
        <v>142</v>
      </c>
      <c r="D50" s="4" t="s">
        <v>143</v>
      </c>
      <c r="E50" s="3" t="s">
        <v>25</v>
      </c>
      <c r="F50" s="6" t="s">
        <v>32</v>
      </c>
      <c r="G50" s="2">
        <v>23</v>
      </c>
      <c r="H50" s="3">
        <v>52</v>
      </c>
      <c r="I50" s="7">
        <f t="shared" si="3"/>
        <v>75</v>
      </c>
      <c r="J50" s="3">
        <f t="shared" ca="1" si="4"/>
        <v>2</v>
      </c>
      <c r="K50" s="3"/>
    </row>
    <row r="51" spans="1:11" ht="25.15" customHeight="1">
      <c r="A51" s="3">
        <f>SUBTOTAL(103,B$2:B51)*1</f>
        <v>50</v>
      </c>
      <c r="B51" s="3" t="s">
        <v>115</v>
      </c>
      <c r="C51" s="5" t="s">
        <v>161</v>
      </c>
      <c r="D51" s="4" t="s">
        <v>162</v>
      </c>
      <c r="E51" s="3">
        <v>17</v>
      </c>
      <c r="F51" s="6" t="s">
        <v>114</v>
      </c>
      <c r="G51" s="2">
        <v>40.299999999999997</v>
      </c>
      <c r="H51" s="3">
        <v>45</v>
      </c>
      <c r="I51" s="7">
        <f t="shared" ref="I51:I59" si="5">G51+H51</f>
        <v>85.3</v>
      </c>
      <c r="J51" s="3">
        <f t="shared" ca="1" si="4"/>
        <v>1</v>
      </c>
      <c r="K51" s="3"/>
    </row>
    <row r="52" spans="1:11" ht="25.15" customHeight="1">
      <c r="A52" s="3">
        <f>SUBTOTAL(103,B$2:B52)*1</f>
        <v>51</v>
      </c>
      <c r="B52" s="3" t="s">
        <v>119</v>
      </c>
      <c r="C52" s="5" t="s">
        <v>161</v>
      </c>
      <c r="D52" s="4" t="s">
        <v>162</v>
      </c>
      <c r="E52" s="3">
        <v>17</v>
      </c>
      <c r="F52" s="6" t="s">
        <v>118</v>
      </c>
      <c r="G52" s="2">
        <v>38.299999999999997</v>
      </c>
      <c r="H52" s="3">
        <v>43</v>
      </c>
      <c r="I52" s="7">
        <f t="shared" si="5"/>
        <v>81.3</v>
      </c>
      <c r="J52" s="3">
        <f t="shared" ca="1" si="4"/>
        <v>2</v>
      </c>
      <c r="K52" s="3"/>
    </row>
    <row r="53" spans="1:11" ht="25.15" customHeight="1">
      <c r="A53" s="3">
        <f>SUBTOTAL(103,B$2:B53)*1</f>
        <v>52</v>
      </c>
      <c r="B53" s="3" t="s">
        <v>117</v>
      </c>
      <c r="C53" s="5" t="s">
        <v>161</v>
      </c>
      <c r="D53" s="4" t="s">
        <v>162</v>
      </c>
      <c r="E53" s="3">
        <v>17</v>
      </c>
      <c r="F53" s="6" t="s">
        <v>116</v>
      </c>
      <c r="G53" s="2">
        <v>37.1</v>
      </c>
      <c r="H53" s="3">
        <v>44</v>
      </c>
      <c r="I53" s="7">
        <f t="shared" si="5"/>
        <v>81.099999999999994</v>
      </c>
      <c r="J53" s="3">
        <f t="shared" ca="1" si="4"/>
        <v>3</v>
      </c>
      <c r="K53" s="3"/>
    </row>
    <row r="54" spans="1:11" ht="25.15" customHeight="1">
      <c r="A54" s="3">
        <f>SUBTOTAL(103,B$2:B54)*1</f>
        <v>53</v>
      </c>
      <c r="B54" s="3" t="s">
        <v>123</v>
      </c>
      <c r="C54" s="5" t="s">
        <v>163</v>
      </c>
      <c r="D54" s="4" t="s">
        <v>165</v>
      </c>
      <c r="E54" s="3">
        <v>18</v>
      </c>
      <c r="F54" s="6" t="s">
        <v>122</v>
      </c>
      <c r="G54" s="2">
        <v>39.200000000000003</v>
      </c>
      <c r="H54" s="3">
        <v>33</v>
      </c>
      <c r="I54" s="7">
        <f t="shared" si="5"/>
        <v>72.2</v>
      </c>
      <c r="J54" s="3">
        <f t="shared" ca="1" si="4"/>
        <v>1</v>
      </c>
      <c r="K54" s="3"/>
    </row>
    <row r="55" spans="1:11" ht="25.15" customHeight="1">
      <c r="A55" s="3">
        <f>SUBTOTAL(103,B$2:B55)*1</f>
        <v>54</v>
      </c>
      <c r="B55" s="3" t="s">
        <v>129</v>
      </c>
      <c r="C55" s="5" t="s">
        <v>163</v>
      </c>
      <c r="D55" s="4" t="s">
        <v>165</v>
      </c>
      <c r="E55" s="3">
        <v>18</v>
      </c>
      <c r="F55" s="6" t="s">
        <v>128</v>
      </c>
      <c r="G55" s="2">
        <v>37.1</v>
      </c>
      <c r="H55" s="3">
        <v>31</v>
      </c>
      <c r="I55" s="7">
        <f t="shared" si="5"/>
        <v>68.099999999999994</v>
      </c>
      <c r="J55" s="3">
        <f t="shared" ca="1" si="4"/>
        <v>2</v>
      </c>
      <c r="K55" s="3"/>
    </row>
    <row r="56" spans="1:11" ht="25.15" customHeight="1">
      <c r="A56" s="3">
        <f>SUBTOTAL(103,B$2:B56)*1</f>
        <v>55</v>
      </c>
      <c r="B56" s="3" t="s">
        <v>127</v>
      </c>
      <c r="C56" s="5" t="s">
        <v>163</v>
      </c>
      <c r="D56" s="4" t="s">
        <v>165</v>
      </c>
      <c r="E56" s="3">
        <v>18</v>
      </c>
      <c r="F56" s="6" t="s">
        <v>126</v>
      </c>
      <c r="G56" s="2">
        <v>35.4</v>
      </c>
      <c r="H56" s="3">
        <v>28</v>
      </c>
      <c r="I56" s="7">
        <f t="shared" si="5"/>
        <v>63.4</v>
      </c>
      <c r="J56" s="3">
        <f t="shared" ca="1" si="4"/>
        <v>3</v>
      </c>
      <c r="K56" s="3"/>
    </row>
    <row r="57" spans="1:11" ht="25.15" customHeight="1">
      <c r="A57" s="3">
        <f>SUBTOTAL(103,B$2:B57)*1</f>
        <v>56</v>
      </c>
      <c r="B57" s="3" t="s">
        <v>125</v>
      </c>
      <c r="C57" s="5" t="s">
        <v>163</v>
      </c>
      <c r="D57" s="4" t="s">
        <v>164</v>
      </c>
      <c r="E57" s="3">
        <v>19</v>
      </c>
      <c r="F57" s="6" t="s">
        <v>124</v>
      </c>
      <c r="G57" s="2">
        <v>36.799999999999997</v>
      </c>
      <c r="H57" s="3">
        <v>30</v>
      </c>
      <c r="I57" s="7">
        <f t="shared" si="5"/>
        <v>66.8</v>
      </c>
      <c r="J57" s="3">
        <f t="shared" ca="1" si="4"/>
        <v>1</v>
      </c>
      <c r="K57" s="3"/>
    </row>
    <row r="58" spans="1:11" ht="25.15" customHeight="1">
      <c r="A58" s="3">
        <f>SUBTOTAL(103,B$2:B58)*1</f>
        <v>57</v>
      </c>
      <c r="B58" s="3" t="s">
        <v>121</v>
      </c>
      <c r="C58" s="5" t="s">
        <v>163</v>
      </c>
      <c r="D58" s="4" t="s">
        <v>164</v>
      </c>
      <c r="E58" s="3">
        <v>19</v>
      </c>
      <c r="F58" s="6" t="s">
        <v>120</v>
      </c>
      <c r="G58" s="2">
        <v>34.1</v>
      </c>
      <c r="H58" s="3">
        <v>30</v>
      </c>
      <c r="I58" s="7">
        <f t="shared" si="5"/>
        <v>64.099999999999994</v>
      </c>
      <c r="J58" s="3">
        <f t="shared" ca="1" si="4"/>
        <v>2</v>
      </c>
      <c r="K58" s="3"/>
    </row>
    <row r="59" spans="1:11" ht="25.15" customHeight="1">
      <c r="A59" s="3">
        <f>SUBTOTAL(103,B$2:B59)*1</f>
        <v>58</v>
      </c>
      <c r="B59" s="3" t="s">
        <v>131</v>
      </c>
      <c r="C59" s="5" t="s">
        <v>163</v>
      </c>
      <c r="D59" s="4" t="s">
        <v>164</v>
      </c>
      <c r="E59" s="3">
        <v>19</v>
      </c>
      <c r="F59" s="6" t="s">
        <v>130</v>
      </c>
      <c r="G59" s="2">
        <v>36.299999999999997</v>
      </c>
      <c r="H59" s="3">
        <v>26</v>
      </c>
      <c r="I59" s="7">
        <f t="shared" si="5"/>
        <v>62.3</v>
      </c>
      <c r="J59" s="3">
        <f t="shared" ca="1" si="4"/>
        <v>3</v>
      </c>
      <c r="K59" s="3"/>
    </row>
    <row r="61" spans="1:11" ht="49.5" customHeight="1">
      <c r="A61" s="9" t="s">
        <v>171</v>
      </c>
      <c r="B61" s="8"/>
      <c r="C61" s="8"/>
      <c r="D61" s="8"/>
      <c r="E61" s="8"/>
      <c r="F61" s="8"/>
      <c r="G61" s="8"/>
      <c r="H61" s="8"/>
      <c r="I61" s="8"/>
      <c r="J61" s="8"/>
      <c r="K61" s="8"/>
    </row>
  </sheetData>
  <mergeCells count="1">
    <mergeCell ref="A61:K61"/>
  </mergeCells>
  <phoneticPr fontId="1" type="noConversion"/>
  <printOptions horizontalCentered="1"/>
  <pageMargins left="0.19685039370078741" right="0.19685039370078741" top="0.39370078740157483" bottom="0.19685039370078741" header="0.19685039370078741" footer="0"/>
  <pageSetup paperSize="9" scale="53" fitToWidth="0" orientation="portrait" r:id="rId1"/>
  <headerFooter>
    <oddHeader>&amp;C&amp;"方正小标宋_GBK,常规"&amp;18中国矿业大学2021年公开招聘非事业编准聘人员笔试登分表</oddHeader>
    <oddFooter>第 &amp;P 页，共 &amp;N 页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12-中国矿业大学-1管理-成绩</vt:lpstr>
      <vt:lpstr>'12-中国矿业大学-1管理-成绩'!Print_Titles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Lyh</dc:creator>
  <cp:lastModifiedBy>MZH</cp:lastModifiedBy>
  <cp:lastPrinted>2021-08-02T01:30:41Z</cp:lastPrinted>
  <dcterms:created xsi:type="dcterms:W3CDTF">2021-07-28T08:02:10Z</dcterms:created>
  <dcterms:modified xsi:type="dcterms:W3CDTF">2021-08-02T02:36:19Z</dcterms:modified>
</cp:coreProperties>
</file>